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95" activeTab="0"/>
  </bookViews>
  <sheets>
    <sheet name="KARTA OBLICZENIOWA EASYFLEX" sheetId="1" r:id="rId1"/>
  </sheets>
  <definedNames>
    <definedName name="_xlnm.Print_Area" localSheetId="0">'KARTA OBLICZENIOWA EASYFLEX'!$A$1:$K$41</definedName>
  </definedNames>
  <calcPr fullCalcOnLoad="1"/>
</workbook>
</file>

<file path=xl/sharedStrings.xml><?xml version="1.0" encoding="utf-8"?>
<sst xmlns="http://schemas.openxmlformats.org/spreadsheetml/2006/main" count="98" uniqueCount="51">
  <si>
    <t>FES 100%</t>
  </si>
  <si>
    <t>FES 80%</t>
  </si>
  <si>
    <t>EASY FLEX GLIJDERS</t>
  </si>
  <si>
    <t>Afstand</t>
  </si>
  <si>
    <t>Aantal glijders</t>
  </si>
  <si>
    <t>Lengte Mtr</t>
  </si>
  <si>
    <t>Voor railmaat</t>
  </si>
  <si>
    <t>EASYFLEX BAND</t>
  </si>
  <si>
    <t>Transparant wit</t>
  </si>
  <si>
    <t>Op rol (mtr)</t>
  </si>
  <si>
    <t>Op rol (cm)</t>
  </si>
  <si>
    <t>FES 50%</t>
  </si>
  <si>
    <t>FES 60%</t>
  </si>
  <si>
    <t>KARTA OBLICZENIOWA  SYSTEMU EASYFLEX</t>
  </si>
  <si>
    <t>Wymiar szyny</t>
  </si>
  <si>
    <t>Pożądana fala</t>
  </si>
  <si>
    <t>Długość taśmy³</t>
  </si>
  <si>
    <t>Szerokość tkaniny</t>
  </si>
  <si>
    <t>Maksymalna ilość</t>
  </si>
  <si>
    <t>Tkaniny</t>
  </si>
  <si>
    <r>
      <t xml:space="preserve">Tkaniny </t>
    </r>
    <r>
      <rPr>
        <sz val="10"/>
        <rFont val="Calibri"/>
        <family val="2"/>
      </rPr>
      <t>⁴</t>
    </r>
  </si>
  <si>
    <t>liczba rolek</t>
  </si>
  <si>
    <t>Taśma</t>
  </si>
  <si>
    <t>tor</t>
  </si>
  <si>
    <t>ilość</t>
  </si>
  <si>
    <t>= Pola wymagane do wypełnienia lub poprawienia ręcznie</t>
  </si>
  <si>
    <t xml:space="preserve">¹ Margines bezpieczeństwa : </t>
  </si>
  <si>
    <t>² Głębokość fali :</t>
  </si>
  <si>
    <t>³ Margines bezpieczeństwa:</t>
  </si>
  <si>
    <t>Długość taśmy określa ilość tkaniny zasłonowej potrzebnej na system.</t>
  </si>
  <si>
    <t>Dodaj wystarczającą ilość materiału, aby utworzyć obszycia po obu stronach zasłony.</t>
  </si>
  <si>
    <r>
      <rPr>
        <sz val="10"/>
        <rFont val="Calibri"/>
        <family val="2"/>
      </rPr>
      <t>⁴</t>
    </r>
    <r>
      <rPr>
        <i/>
        <sz val="10"/>
        <rFont val="Arial"/>
        <family val="2"/>
      </rPr>
      <t xml:space="preserve"> Układanie tkaniny:</t>
    </r>
  </si>
  <si>
    <t>EASY FLEX 60% (8,00 cm odległość pomiędzy suwakami)</t>
  </si>
  <si>
    <t>Ilość suwaków¹</t>
  </si>
  <si>
    <t>Suwaki</t>
  </si>
  <si>
    <t>Obliczenia tylko dla pojedynczej zasłony, dla zasłon zamykanych kurtynowo, podziel ostateczny rozmiar szyny przez 2 i wstaw tę liczbę jako rozmiar szyny w cm.</t>
  </si>
  <si>
    <t>Ilość suwaków ¹</t>
  </si>
  <si>
    <t>Ilość suwaków</t>
  </si>
  <si>
    <t>dodatkowy suwak dla parzystej liczby suwaków.</t>
  </si>
  <si>
    <t>Znany również jako całkowita głębokość tkaniny; odległość od przodu zasłony do tyłu zasłony.</t>
  </si>
  <si>
    <t>Pomnóż liczbę suwaków przez żądaną głębokość fali, podając rzeczywistą długość taśmy i szerokość tkaniny</t>
  </si>
  <si>
    <t>Przy użyciu ręcznych systemów KS, DS lub CS; bez głównego ramienia; zamknięcie jednostronne lub kurtynowe</t>
  </si>
  <si>
    <t xml:space="preserve">Uwaga:  Wszystkie prawa zastrzeżone </t>
  </si>
  <si>
    <t>Liczba rolek</t>
  </si>
  <si>
    <t>EASY FLEX 80% (6,03 cm odległość pomiędzy suwakami)</t>
  </si>
  <si>
    <t>EASY FLEX 100% (5,40 cm odległość pomiędzy suwakami)</t>
  </si>
  <si>
    <t>w CM</t>
  </si>
  <si>
    <t>Głębokość w cm ²</t>
  </si>
  <si>
    <t>Parkowanie</t>
  </si>
  <si>
    <t xml:space="preserve">Parkowanie </t>
  </si>
  <si>
    <t>1 automatycznie dodawany jest dodatkowy suwak dla parzystej liczby 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</si>
</sst>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>
        <color rgb="FF3F3F3F"/>
      </bottom>
    </border>
    <border>
      <left>
        <color indexed="63"/>
      </left>
      <right style="thin"/>
      <top style="thin"/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17" borderId="10" xfId="45" applyFont="1" applyFill="1" applyBorder="1" applyAlignment="1">
      <alignment horizontal="center"/>
    </xf>
    <xf numFmtId="0" fontId="2" fillId="17" borderId="11" xfId="45" applyFont="1" applyFill="1" applyBorder="1" applyAlignment="1">
      <alignment horizontal="center"/>
    </xf>
    <xf numFmtId="0" fontId="2" fillId="17" borderId="12" xfId="45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45" applyFont="1" applyFill="1" applyBorder="1" applyAlignment="1">
      <alignment/>
    </xf>
    <xf numFmtId="0" fontId="2" fillId="33" borderId="17" xfId="45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22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left" indent="4"/>
    </xf>
    <xf numFmtId="0" fontId="0" fillId="33" borderId="0" xfId="0" applyFill="1" applyBorder="1" applyAlignment="1" quotePrefix="1">
      <alignment/>
    </xf>
    <xf numFmtId="0" fontId="5" fillId="33" borderId="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0" fontId="5" fillId="33" borderId="0" xfId="0" applyFont="1" applyFill="1" applyAlignment="1">
      <alignment/>
    </xf>
    <xf numFmtId="9" fontId="0" fillId="33" borderId="11" xfId="53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" fillId="33" borderId="27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9" fontId="0" fillId="33" borderId="27" xfId="0" applyNumberFormat="1" applyFill="1" applyBorder="1" applyAlignment="1">
      <alignment horizontal="left"/>
    </xf>
    <xf numFmtId="9" fontId="0" fillId="33" borderId="13" xfId="0" applyNumberFormat="1" applyFill="1" applyBorder="1" applyAlignment="1">
      <alignment horizontal="left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2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rocent 2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180975</xdr:rowOff>
    </xdr:from>
    <xdr:to>
      <xdr:col>6</xdr:col>
      <xdr:colOff>514350</xdr:colOff>
      <xdr:row>0</xdr:row>
      <xdr:rowOff>962025</xdr:rowOff>
    </xdr:to>
    <xdr:pic>
      <xdr:nvPicPr>
        <xdr:cNvPr id="1" name="Afbeelding 18" descr="FES_logo.jpg"/>
        <xdr:cNvPicPr preferRelativeResize="1">
          <a:picLocks noChangeAspect="1"/>
        </xdr:cNvPicPr>
      </xdr:nvPicPr>
      <xdr:blipFill>
        <a:blip r:embed="rId1"/>
        <a:srcRect l="3271" t="12145" r="3544" b="12449"/>
        <a:stretch>
          <a:fillRect/>
        </a:stretch>
      </xdr:blipFill>
      <xdr:spPr>
        <a:xfrm>
          <a:off x="2190750" y="180975"/>
          <a:ext cx="4210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</xdr:row>
      <xdr:rowOff>9525</xdr:rowOff>
    </xdr:from>
    <xdr:to>
      <xdr:col>8</xdr:col>
      <xdr:colOff>581025</xdr:colOff>
      <xdr:row>6</xdr:row>
      <xdr:rowOff>104775</xdr:rowOff>
    </xdr:to>
    <xdr:grpSp>
      <xdr:nvGrpSpPr>
        <xdr:cNvPr id="2" name="Groep 17"/>
        <xdr:cNvGrpSpPr>
          <a:grpSpLocks/>
        </xdr:cNvGrpSpPr>
      </xdr:nvGrpSpPr>
      <xdr:grpSpPr>
        <a:xfrm>
          <a:off x="8296275" y="1628775"/>
          <a:ext cx="438150" cy="0"/>
          <a:chOff x="4646979" y="656737"/>
          <a:chExt cx="466725" cy="440321"/>
        </a:xfrm>
        <a:solidFill>
          <a:srgbClr val="FFFFFF"/>
        </a:solidFill>
      </xdr:grpSpPr>
      <xdr:pic>
        <xdr:nvPicPr>
          <xdr:cNvPr id="3" name="Afbeelding 15" descr="4812801000 - FES Easy Snap Tape Hook.jpg"/>
          <xdr:cNvPicPr preferRelativeResize="1">
            <a:picLocks noChangeAspect="1"/>
          </xdr:cNvPicPr>
        </xdr:nvPicPr>
        <xdr:blipFill>
          <a:blip r:embed="rId2"/>
          <a:srcRect l="9710" t="5296" r="9957" b="6427"/>
          <a:stretch>
            <a:fillRect/>
          </a:stretch>
        </xdr:blipFill>
        <xdr:spPr>
          <a:xfrm rot="21240000">
            <a:off x="4748025" y="805676"/>
            <a:ext cx="266033" cy="2913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rcRect b="51715"/>
          <a:stretch>
            <a:fillRect/>
          </a:stretch>
        </xdr:blipFill>
        <xdr:spPr>
          <a:xfrm>
            <a:off x="4646979" y="656737"/>
            <a:ext cx="466725" cy="22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10</xdr:row>
      <xdr:rowOff>19050</xdr:rowOff>
    </xdr:from>
    <xdr:to>
      <xdr:col>10</xdr:col>
      <xdr:colOff>704850</xdr:colOff>
      <xdr:row>10</xdr:row>
      <xdr:rowOff>600075</xdr:rowOff>
    </xdr:to>
    <xdr:pic>
      <xdr:nvPicPr>
        <xdr:cNvPr id="5" name="Afbeelding 6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478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19050</xdr:rowOff>
    </xdr:from>
    <xdr:to>
      <xdr:col>10</xdr:col>
      <xdr:colOff>704850</xdr:colOff>
      <xdr:row>15</xdr:row>
      <xdr:rowOff>600075</xdr:rowOff>
    </xdr:to>
    <xdr:pic>
      <xdr:nvPicPr>
        <xdr:cNvPr id="6" name="Afbeelding 7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95275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20</xdr:row>
      <xdr:rowOff>19050</xdr:rowOff>
    </xdr:from>
    <xdr:to>
      <xdr:col>10</xdr:col>
      <xdr:colOff>704850</xdr:colOff>
      <xdr:row>20</xdr:row>
      <xdr:rowOff>600075</xdr:rowOff>
    </xdr:to>
    <xdr:pic>
      <xdr:nvPicPr>
        <xdr:cNvPr id="7" name="Afbeelding 8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5767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60"/>
  <sheetViews>
    <sheetView tabSelected="1" zoomScaleSheetLayoutView="120" zoomScalePageLayoutView="0" workbookViewId="0" topLeftCell="A14">
      <selection activeCell="K42" sqref="K42"/>
    </sheetView>
  </sheetViews>
  <sheetFormatPr defaultColWidth="9.140625" defaultRowHeight="12.75"/>
  <cols>
    <col min="1" max="1" width="11.8515625" style="9" customWidth="1"/>
    <col min="2" max="2" width="14.28125" style="9" customWidth="1"/>
    <col min="3" max="3" width="15.28125" style="9" customWidth="1"/>
    <col min="4" max="4" width="16.57421875" style="9" customWidth="1"/>
    <col min="5" max="5" width="17.57421875" style="9" customWidth="1"/>
    <col min="6" max="6" width="12.7109375" style="9" bestFit="1" customWidth="1"/>
    <col min="7" max="7" width="16.57421875" style="9" customWidth="1"/>
    <col min="8" max="8" width="17.421875" style="9" customWidth="1"/>
    <col min="9" max="11" width="11.00390625" style="9" bestFit="1" customWidth="1"/>
    <col min="12" max="16384" width="9.140625" style="9" customWidth="1"/>
  </cols>
  <sheetData>
    <row r="1" spans="1:11" ht="76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8.2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3.5" thickBo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 hidden="1">
      <c r="A4" s="44" t="s">
        <v>2</v>
      </c>
      <c r="B4" s="45"/>
      <c r="C4" s="4" t="s">
        <v>3</v>
      </c>
      <c r="D4" s="4"/>
      <c r="E4" s="4"/>
      <c r="F4" s="5" t="s">
        <v>4</v>
      </c>
      <c r="G4" s="4" t="s">
        <v>5</v>
      </c>
      <c r="H4" s="4" t="s">
        <v>6</v>
      </c>
      <c r="I4" s="53"/>
      <c r="J4" s="6"/>
      <c r="K4" s="6"/>
    </row>
    <row r="5" spans="1:11" ht="12.75" hidden="1">
      <c r="A5" s="46" t="s">
        <v>11</v>
      </c>
      <c r="B5" s="47"/>
      <c r="C5" s="7">
        <v>8</v>
      </c>
      <c r="D5" s="7"/>
      <c r="E5" s="7"/>
      <c r="F5" s="4">
        <v>500</v>
      </c>
      <c r="G5" s="7">
        <f>C5*F5/100</f>
        <v>40</v>
      </c>
      <c r="H5" s="7">
        <v>30.15</v>
      </c>
      <c r="I5" s="59"/>
      <c r="J5" s="6"/>
      <c r="K5" s="6"/>
    </row>
    <row r="6" spans="1:11" ht="12.75" hidden="1">
      <c r="A6" s="46" t="s">
        <v>1</v>
      </c>
      <c r="B6" s="47"/>
      <c r="C6" s="7">
        <v>6.03</v>
      </c>
      <c r="D6" s="7"/>
      <c r="E6" s="7"/>
      <c r="F6" s="4">
        <v>500</v>
      </c>
      <c r="G6" s="7">
        <f>C6*F6/100</f>
        <v>30.15</v>
      </c>
      <c r="H6" s="7">
        <v>30.15</v>
      </c>
      <c r="I6" s="59"/>
      <c r="J6" s="6"/>
      <c r="K6" s="6"/>
    </row>
    <row r="7" spans="1:11" ht="12.75" hidden="1">
      <c r="A7" s="48" t="s">
        <v>0</v>
      </c>
      <c r="B7" s="49"/>
      <c r="C7" s="7">
        <v>5.4</v>
      </c>
      <c r="D7" s="7"/>
      <c r="E7" s="7"/>
      <c r="F7" s="4">
        <v>500</v>
      </c>
      <c r="G7" s="7">
        <f>C7*F7/100</f>
        <v>27</v>
      </c>
      <c r="H7" s="7">
        <v>27</v>
      </c>
      <c r="I7" s="54"/>
      <c r="J7" s="6"/>
      <c r="K7" s="6"/>
    </row>
    <row r="8" spans="1:11" ht="12.75" hidden="1">
      <c r="A8" s="57"/>
      <c r="B8" s="58"/>
      <c r="C8" s="8"/>
      <c r="D8" s="8"/>
      <c r="E8" s="8"/>
      <c r="F8" s="8"/>
      <c r="G8" s="8"/>
      <c r="H8" s="8"/>
      <c r="I8" s="8"/>
      <c r="J8" s="6"/>
      <c r="K8" s="6"/>
    </row>
    <row r="9" spans="1:11" ht="13.5" hidden="1" thickBot="1">
      <c r="A9" s="44" t="s">
        <v>7</v>
      </c>
      <c r="B9" s="45"/>
      <c r="D9" s="10"/>
      <c r="E9" s="10"/>
      <c r="F9" s="11"/>
      <c r="G9" s="5" t="s">
        <v>9</v>
      </c>
      <c r="H9" s="5" t="s">
        <v>10</v>
      </c>
      <c r="I9" s="53"/>
      <c r="J9" s="6"/>
      <c r="K9" s="6"/>
    </row>
    <row r="10" spans="1:11" ht="14.25" hidden="1" thickBot="1" thickTop="1">
      <c r="A10" s="46" t="s">
        <v>8</v>
      </c>
      <c r="B10" s="47"/>
      <c r="D10" s="12"/>
      <c r="E10" s="12"/>
      <c r="F10" s="13"/>
      <c r="G10" s="4">
        <v>100</v>
      </c>
      <c r="H10" s="14">
        <v>10000</v>
      </c>
      <c r="I10" s="54"/>
      <c r="J10" s="6"/>
      <c r="K10" s="6"/>
    </row>
    <row r="11" spans="1:15" ht="49.5" customHeight="1" thickBot="1">
      <c r="A11" s="50" t="s">
        <v>32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29"/>
      <c r="N11" s="29"/>
      <c r="O11" s="29"/>
    </row>
    <row r="12" spans="1:14" ht="12.75">
      <c r="A12" s="36" t="s">
        <v>14</v>
      </c>
      <c r="B12" s="15" t="s">
        <v>12</v>
      </c>
      <c r="C12" s="31" t="s">
        <v>15</v>
      </c>
      <c r="D12" s="31" t="s">
        <v>16</v>
      </c>
      <c r="E12" s="31" t="s">
        <v>18</v>
      </c>
      <c r="F12" s="15" t="s">
        <v>48</v>
      </c>
      <c r="G12" s="15" t="s">
        <v>34</v>
      </c>
      <c r="H12" s="17" t="s">
        <v>22</v>
      </c>
      <c r="I12" s="15" t="s">
        <v>23</v>
      </c>
      <c r="J12" s="15" t="s">
        <v>34</v>
      </c>
      <c r="K12" s="17" t="s">
        <v>22</v>
      </c>
      <c r="L12" s="29"/>
      <c r="M12" s="29"/>
      <c r="N12" s="29"/>
    </row>
    <row r="13" spans="1:14" ht="13.5" thickBot="1">
      <c r="A13" s="40" t="s">
        <v>46</v>
      </c>
      <c r="B13" s="30" t="s">
        <v>33</v>
      </c>
      <c r="C13" s="30" t="s">
        <v>47</v>
      </c>
      <c r="D13" s="18" t="s">
        <v>17</v>
      </c>
      <c r="E13" s="18" t="s">
        <v>19</v>
      </c>
      <c r="F13" s="30" t="s">
        <v>20</v>
      </c>
      <c r="G13" s="18" t="s">
        <v>21</v>
      </c>
      <c r="H13" s="19" t="s">
        <v>21</v>
      </c>
      <c r="I13" s="18" t="s">
        <v>24</v>
      </c>
      <c r="J13" s="18" t="s">
        <v>21</v>
      </c>
      <c r="K13" s="19" t="s">
        <v>21</v>
      </c>
      <c r="L13" s="29"/>
      <c r="M13" s="29"/>
      <c r="N13" s="29"/>
    </row>
    <row r="14" spans="1:14" ht="13.5" thickBot="1">
      <c r="A14" s="1">
        <v>1000</v>
      </c>
      <c r="B14" s="20">
        <f>EVEN(A14/$C$5)</f>
        <v>126</v>
      </c>
      <c r="C14" s="2">
        <v>10</v>
      </c>
      <c r="D14" s="21">
        <f>B14*$C$14</f>
        <v>1260</v>
      </c>
      <c r="E14" s="35">
        <f>D14/A14</f>
        <v>1.26</v>
      </c>
      <c r="F14" s="21">
        <f>0.7+(1.4*B14)</f>
        <v>177.09999999999997</v>
      </c>
      <c r="G14" s="22">
        <f>B14/$F$5</f>
        <v>0.252</v>
      </c>
      <c r="H14" s="22">
        <f>D14/$H$10</f>
        <v>0.126</v>
      </c>
      <c r="I14" s="2">
        <v>1</v>
      </c>
      <c r="J14" s="22">
        <f>I14*G14</f>
        <v>0.252</v>
      </c>
      <c r="K14" s="23">
        <f>I14*H14</f>
        <v>0.126</v>
      </c>
      <c r="L14" s="29"/>
      <c r="M14" s="29"/>
      <c r="N14" s="29"/>
    </row>
    <row r="15" spans="1:14" ht="13.5" thickBot="1">
      <c r="A15" s="41" t="s">
        <v>35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</row>
    <row r="16" spans="1:15" ht="49.5" customHeight="1" thickBot="1">
      <c r="A16" s="50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29"/>
      <c r="N16" s="29"/>
      <c r="O16" s="29"/>
    </row>
    <row r="17" spans="1:14" ht="12.75">
      <c r="A17" s="36" t="s">
        <v>14</v>
      </c>
      <c r="B17" s="15" t="s">
        <v>1</v>
      </c>
      <c r="C17" s="31" t="s">
        <v>15</v>
      </c>
      <c r="D17" s="31" t="s">
        <v>16</v>
      </c>
      <c r="E17" s="31" t="s">
        <v>18</v>
      </c>
      <c r="F17" s="15" t="s">
        <v>48</v>
      </c>
      <c r="G17" s="15" t="s">
        <v>34</v>
      </c>
      <c r="H17" s="17" t="s">
        <v>22</v>
      </c>
      <c r="I17" s="15" t="s">
        <v>23</v>
      </c>
      <c r="J17" s="15" t="s">
        <v>34</v>
      </c>
      <c r="K17" s="15" t="s">
        <v>22</v>
      </c>
      <c r="L17" s="29"/>
      <c r="M17" s="29"/>
      <c r="N17" s="29"/>
    </row>
    <row r="18" spans="1:14" ht="13.5" thickBot="1">
      <c r="A18" s="40" t="s">
        <v>46</v>
      </c>
      <c r="B18" s="30" t="s">
        <v>36</v>
      </c>
      <c r="C18" s="30" t="s">
        <v>47</v>
      </c>
      <c r="D18" s="18" t="s">
        <v>17</v>
      </c>
      <c r="E18" s="18" t="s">
        <v>19</v>
      </c>
      <c r="F18" s="30" t="s">
        <v>20</v>
      </c>
      <c r="G18" s="18" t="s">
        <v>21</v>
      </c>
      <c r="H18" s="19" t="s">
        <v>21</v>
      </c>
      <c r="I18" s="18" t="s">
        <v>24</v>
      </c>
      <c r="J18" s="18" t="s">
        <v>21</v>
      </c>
      <c r="K18" s="18" t="s">
        <v>21</v>
      </c>
      <c r="L18" s="29"/>
      <c r="M18" s="29"/>
      <c r="N18" s="29"/>
    </row>
    <row r="19" spans="1:14" ht="13.5" thickBot="1">
      <c r="A19" s="1">
        <v>1000</v>
      </c>
      <c r="B19" s="20">
        <f>EVEN(A19/$C$6)</f>
        <v>166</v>
      </c>
      <c r="C19" s="2">
        <v>10</v>
      </c>
      <c r="D19" s="21">
        <f>B19*$C$19</f>
        <v>1660</v>
      </c>
      <c r="E19" s="35">
        <f>D19/A19</f>
        <v>1.66</v>
      </c>
      <c r="F19" s="21">
        <f>0.7+(1.4*B19)</f>
        <v>233.09999999999997</v>
      </c>
      <c r="G19" s="22">
        <f>B19/$F$6</f>
        <v>0.332</v>
      </c>
      <c r="H19" s="22">
        <f>D19/$H$10</f>
        <v>0.166</v>
      </c>
      <c r="I19" s="2">
        <v>1</v>
      </c>
      <c r="J19" s="22">
        <f>I19*G19</f>
        <v>0.332</v>
      </c>
      <c r="K19" s="23">
        <f>I19*H19</f>
        <v>0.166</v>
      </c>
      <c r="L19" s="29"/>
      <c r="M19" s="29"/>
      <c r="N19" s="29"/>
    </row>
    <row r="20" spans="1:14" ht="13.5" thickBo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9"/>
      <c r="M20" s="29"/>
      <c r="N20" s="29"/>
    </row>
    <row r="21" spans="1:15" ht="49.5" customHeight="1" thickBot="1">
      <c r="A21" s="50" t="s">
        <v>45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29"/>
      <c r="N21" s="29"/>
      <c r="O21" s="29"/>
    </row>
    <row r="22" spans="1:14" ht="12.75">
      <c r="A22" s="36" t="s">
        <v>14</v>
      </c>
      <c r="B22" s="16" t="s">
        <v>0</v>
      </c>
      <c r="C22" s="31" t="s">
        <v>15</v>
      </c>
      <c r="D22" s="31" t="s">
        <v>16</v>
      </c>
      <c r="E22" s="31" t="s">
        <v>18</v>
      </c>
      <c r="F22" s="15" t="s">
        <v>49</v>
      </c>
      <c r="G22" s="15" t="s">
        <v>34</v>
      </c>
      <c r="H22" s="17" t="s">
        <v>22</v>
      </c>
      <c r="I22" s="15" t="s">
        <v>23</v>
      </c>
      <c r="J22" s="15" t="s">
        <v>34</v>
      </c>
      <c r="K22" s="15" t="s">
        <v>22</v>
      </c>
      <c r="L22" s="29"/>
      <c r="M22" s="29"/>
      <c r="N22" s="29"/>
    </row>
    <row r="23" spans="1:14" ht="13.5" thickBot="1">
      <c r="A23" s="40" t="s">
        <v>46</v>
      </c>
      <c r="B23" s="30" t="s">
        <v>37</v>
      </c>
      <c r="C23" s="30" t="s">
        <v>47</v>
      </c>
      <c r="D23" s="18" t="s">
        <v>17</v>
      </c>
      <c r="E23" s="18" t="s">
        <v>19</v>
      </c>
      <c r="F23" s="30" t="s">
        <v>20</v>
      </c>
      <c r="G23" s="18" t="s">
        <v>43</v>
      </c>
      <c r="H23" s="19" t="s">
        <v>21</v>
      </c>
      <c r="I23" s="18" t="s">
        <v>24</v>
      </c>
      <c r="J23" s="18" t="s">
        <v>21</v>
      </c>
      <c r="K23" s="18" t="s">
        <v>21</v>
      </c>
      <c r="L23" s="29"/>
      <c r="M23" s="29"/>
      <c r="N23" s="29"/>
    </row>
    <row r="24" spans="1:14" ht="13.5" thickBot="1">
      <c r="A24" s="1">
        <v>1000</v>
      </c>
      <c r="B24" s="20">
        <f>EVEN(A24/$C$7)</f>
        <v>186</v>
      </c>
      <c r="C24" s="2">
        <v>10</v>
      </c>
      <c r="D24" s="21">
        <f>B24*$C$24</f>
        <v>1860</v>
      </c>
      <c r="E24" s="35">
        <f>D24/A24</f>
        <v>1.86</v>
      </c>
      <c r="F24" s="21">
        <f>0.7+(1.4*B24)</f>
        <v>261.09999999999997</v>
      </c>
      <c r="G24" s="22">
        <f>B24/$F$7</f>
        <v>0.372</v>
      </c>
      <c r="H24" s="22">
        <f>D24/$H$10</f>
        <v>0.186</v>
      </c>
      <c r="I24" s="2">
        <v>1</v>
      </c>
      <c r="J24" s="22">
        <f>I24*G24</f>
        <v>0.372</v>
      </c>
      <c r="K24" s="23">
        <f>I24*H24</f>
        <v>0.186</v>
      </c>
      <c r="L24" s="29"/>
      <c r="M24" s="29"/>
      <c r="N24" s="29"/>
    </row>
    <row r="25" spans="1:14" ht="13.5" thickBot="1">
      <c r="A25" s="41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29"/>
      <c r="M25" s="29"/>
      <c r="N25" s="29"/>
    </row>
    <row r="26" spans="11:15" ht="13.5" thickBot="1">
      <c r="K26" s="24"/>
      <c r="L26" s="29"/>
      <c r="N26" s="29"/>
      <c r="O26" s="29"/>
    </row>
    <row r="27" spans="1:15" ht="13.5" thickBot="1">
      <c r="A27" s="3"/>
      <c r="B27" s="37" t="s">
        <v>25</v>
      </c>
      <c r="C27" s="25"/>
      <c r="D27" s="25"/>
      <c r="E27" s="25"/>
      <c r="K27" s="24"/>
      <c r="L27" s="29"/>
      <c r="N27" s="29"/>
      <c r="O27" s="29"/>
    </row>
    <row r="28" spans="11:15" ht="12.75">
      <c r="K28" s="24"/>
      <c r="L28" s="29"/>
      <c r="N28" s="29"/>
      <c r="O28" s="29"/>
    </row>
    <row r="29" spans="1:15" ht="12.75">
      <c r="A29" s="26" t="s">
        <v>26</v>
      </c>
      <c r="C29" s="27"/>
      <c r="D29" s="27"/>
      <c r="E29" s="27"/>
      <c r="F29" s="27"/>
      <c r="G29" s="27"/>
      <c r="H29" s="27"/>
      <c r="I29" s="27"/>
      <c r="J29" s="27"/>
      <c r="K29" s="27"/>
      <c r="L29" s="29"/>
      <c r="N29" s="29"/>
      <c r="O29" s="29"/>
    </row>
    <row r="30" spans="1:15" ht="12.75">
      <c r="A30" s="32" t="s">
        <v>50</v>
      </c>
      <c r="B30" s="27"/>
      <c r="C30" s="27"/>
      <c r="D30" s="27"/>
      <c r="E30" s="32" t="s">
        <v>38</v>
      </c>
      <c r="F30" s="27"/>
      <c r="G30" s="27"/>
      <c r="H30" s="27"/>
      <c r="I30" s="27"/>
      <c r="J30" s="27"/>
      <c r="K30" s="27"/>
      <c r="L30" s="29"/>
      <c r="N30" s="29"/>
      <c r="O30" s="29"/>
    </row>
    <row r="31" spans="1:15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9"/>
      <c r="N31" s="29"/>
      <c r="O31" s="29"/>
    </row>
    <row r="32" spans="1:15" ht="12.75">
      <c r="A32" s="33" t="s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9"/>
      <c r="N32" s="29"/>
      <c r="O32" s="29"/>
    </row>
    <row r="33" spans="1:15" ht="12.75">
      <c r="A33" s="32" t="s">
        <v>39</v>
      </c>
      <c r="B33" s="27"/>
      <c r="C33" s="27"/>
      <c r="D33" s="27"/>
      <c r="E33" s="27"/>
      <c r="F33" s="27"/>
      <c r="G33" s="27"/>
      <c r="I33" s="27"/>
      <c r="J33" s="27"/>
      <c r="K33" s="27"/>
      <c r="L33" s="29"/>
      <c r="N33" s="29"/>
      <c r="O33" s="29"/>
    </row>
    <row r="34" spans="1:15" ht="12.75">
      <c r="A34" s="8"/>
      <c r="B34" s="8"/>
      <c r="K34" s="24"/>
      <c r="L34" s="29"/>
      <c r="N34" s="29"/>
      <c r="O34" s="29"/>
    </row>
    <row r="35" spans="1:15" ht="12.75">
      <c r="A35" s="26" t="s">
        <v>28</v>
      </c>
      <c r="K35" s="24"/>
      <c r="L35" s="29"/>
      <c r="N35" s="29"/>
      <c r="O35" s="29"/>
    </row>
    <row r="36" spans="1:15" ht="12.75">
      <c r="A36" s="38" t="s">
        <v>40</v>
      </c>
      <c r="K36" s="24"/>
      <c r="L36" s="29"/>
      <c r="N36" s="29"/>
      <c r="O36" s="29"/>
    </row>
    <row r="37" spans="1:15" ht="12.75">
      <c r="A37" s="8" t="s">
        <v>29</v>
      </c>
      <c r="B37" s="8"/>
      <c r="K37" s="24"/>
      <c r="L37" s="29"/>
      <c r="N37" s="29"/>
      <c r="O37" s="29"/>
    </row>
    <row r="38" spans="1:15" ht="12.75">
      <c r="A38" s="8" t="s">
        <v>30</v>
      </c>
      <c r="B38" s="8"/>
      <c r="K38" s="24"/>
      <c r="L38" s="29"/>
      <c r="N38" s="29"/>
      <c r="O38" s="29"/>
    </row>
    <row r="39" spans="1:15" ht="12.75">
      <c r="A39" s="8"/>
      <c r="B39" s="8"/>
      <c r="K39" s="24"/>
      <c r="L39" s="29"/>
      <c r="N39" s="29"/>
      <c r="O39" s="29"/>
    </row>
    <row r="40" spans="1:15" ht="12.75">
      <c r="A40" s="28" t="s">
        <v>31</v>
      </c>
      <c r="K40" s="24"/>
      <c r="L40" s="29"/>
      <c r="N40" s="29"/>
      <c r="O40" s="29"/>
    </row>
    <row r="41" spans="1:15" ht="12.75">
      <c r="A41" s="39" t="s">
        <v>41</v>
      </c>
      <c r="K41" s="24"/>
      <c r="L41" s="29"/>
      <c r="N41" s="29"/>
      <c r="O41" s="29"/>
    </row>
    <row r="42" spans="11:15" ht="12.75">
      <c r="K42" s="24"/>
      <c r="L42" s="29"/>
      <c r="N42" s="29"/>
      <c r="O42" s="29"/>
    </row>
    <row r="43" spans="1:15" ht="12.75">
      <c r="A43" s="34" t="s">
        <v>42</v>
      </c>
      <c r="K43" s="24"/>
      <c r="L43" s="29"/>
      <c r="N43" s="29"/>
      <c r="O43" s="29"/>
    </row>
    <row r="44" spans="11:15" ht="12.75">
      <c r="K44" s="24"/>
      <c r="L44" s="29"/>
      <c r="N44" s="29"/>
      <c r="O44" s="29"/>
    </row>
    <row r="45" spans="11:15" ht="12.75">
      <c r="K45" s="24"/>
      <c r="L45" s="29"/>
      <c r="N45" s="29"/>
      <c r="O45" s="29"/>
    </row>
    <row r="46" spans="11:15" ht="12.75">
      <c r="K46" s="24"/>
      <c r="L46" s="29"/>
      <c r="N46" s="29"/>
      <c r="O46" s="29"/>
    </row>
    <row r="47" spans="11:15" ht="12.75">
      <c r="K47" s="24"/>
      <c r="L47" s="29"/>
      <c r="N47" s="29"/>
      <c r="O47" s="29"/>
    </row>
    <row r="48" spans="11:15" ht="12.75">
      <c r="K48" s="24"/>
      <c r="L48" s="29"/>
      <c r="N48" s="29"/>
      <c r="O48" s="29"/>
    </row>
    <row r="49" spans="11:15" ht="12.75">
      <c r="K49" s="24"/>
      <c r="L49" s="29"/>
      <c r="N49" s="29"/>
      <c r="O49" s="29"/>
    </row>
    <row r="50" spans="11:12" ht="12.75">
      <c r="K50" s="24"/>
      <c r="L50" s="29"/>
    </row>
    <row r="51" ht="12.75">
      <c r="L51" s="29"/>
    </row>
    <row r="52" ht="12.75">
      <c r="L52" s="29"/>
    </row>
    <row r="53" ht="12.75">
      <c r="L53" s="29"/>
    </row>
    <row r="54" ht="12.75">
      <c r="L54" s="29"/>
    </row>
    <row r="55" ht="12.75">
      <c r="L55" s="29"/>
    </row>
    <row r="56" ht="12.75">
      <c r="L56" s="29"/>
    </row>
    <row r="57" ht="12.75">
      <c r="L57" s="29"/>
    </row>
    <row r="58" ht="12.75">
      <c r="L58" s="29"/>
    </row>
    <row r="59" ht="12.75">
      <c r="L59" s="29"/>
    </row>
    <row r="60" ht="12.75">
      <c r="L60" s="29"/>
    </row>
  </sheetData>
  <sheetProtection selectLockedCells="1"/>
  <mergeCells count="18">
    <mergeCell ref="I9:I10"/>
    <mergeCell ref="A2:K2"/>
    <mergeCell ref="A3:K3"/>
    <mergeCell ref="A16:K16"/>
    <mergeCell ref="A10:B10"/>
    <mergeCell ref="A8:B8"/>
    <mergeCell ref="I4:I7"/>
    <mergeCell ref="A11:K11"/>
    <mergeCell ref="A25:K25"/>
    <mergeCell ref="A15:K15"/>
    <mergeCell ref="A1:K1"/>
    <mergeCell ref="A4:B4"/>
    <mergeCell ref="A6:B6"/>
    <mergeCell ref="A7:B7"/>
    <mergeCell ref="A9:B9"/>
    <mergeCell ref="A5:B5"/>
    <mergeCell ref="A21:K21"/>
    <mergeCell ref="A20:K20"/>
  </mergeCells>
  <printOptions/>
  <pageMargins left="0.5905511811023623" right="0.5905511811023623" top="1.5748031496062993" bottom="0.984251968503937" header="1.8897637795275593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Group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merijn</dc:creator>
  <cp:keywords/>
  <dc:description/>
  <cp:lastModifiedBy>DarekForest</cp:lastModifiedBy>
  <cp:lastPrinted>2012-06-12T11:17:26Z</cp:lastPrinted>
  <dcterms:created xsi:type="dcterms:W3CDTF">2007-09-05T13:42:45Z</dcterms:created>
  <dcterms:modified xsi:type="dcterms:W3CDTF">2020-06-22T13:54:40Z</dcterms:modified>
  <cp:category/>
  <cp:version/>
  <cp:contentType/>
  <cp:contentStatus/>
</cp:coreProperties>
</file>